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ill\Documents\INFO Tech\Network Neutrality\"/>
    </mc:Choice>
  </mc:AlternateContent>
  <bookViews>
    <workbookView xWindow="0" yWindow="0" windowWidth="20490" windowHeight="7755"/>
  </bookViews>
  <sheets>
    <sheet name="part 1" sheetId="1" r:id="rId1"/>
    <sheet name="part 2" sheetId="4" r:id="rId2"/>
    <sheet name="Sheet2" sheetId="2" r:id="rId3"/>
    <sheet name="Sheet3" sheetId="3" r:id="rId4"/>
  </sheets>
  <definedNames>
    <definedName name="_xlnm.Print_Area" localSheetId="0">'part 1'!$A$1:$F$68</definedName>
    <definedName name="_xlnm.Print_Area" localSheetId="1">'part 2'!$A$1:$E$77</definedName>
  </definedNames>
  <calcPr calcId="152511"/>
</workbook>
</file>

<file path=xl/calcChain.xml><?xml version="1.0" encoding="utf-8"?>
<calcChain xmlns="http://schemas.openxmlformats.org/spreadsheetml/2006/main">
  <c r="E35" i="1" l="1"/>
  <c r="F35" i="1"/>
  <c r="F41" i="1"/>
  <c r="E42" i="1"/>
  <c r="E41" i="1"/>
  <c r="E18" i="1"/>
  <c r="B49" i="4"/>
  <c r="C49" i="4" s="1"/>
  <c r="D49" i="4"/>
  <c r="E49" i="4" s="1"/>
  <c r="D72" i="4"/>
  <c r="E72" i="4" s="1"/>
  <c r="D74" i="4" s="1"/>
  <c r="D76" i="4" s="1"/>
  <c r="B32" i="4"/>
  <c r="C32" i="4" s="1"/>
  <c r="F33" i="1"/>
  <c r="E34" i="1"/>
  <c r="F38" i="1"/>
  <c r="F37" i="1"/>
  <c r="E38" i="1"/>
  <c r="E37" i="1"/>
  <c r="F34" i="1"/>
  <c r="F36" i="1"/>
  <c r="C39" i="1" s="1"/>
  <c r="E36" i="1"/>
  <c r="E31" i="1"/>
  <c r="F20" i="1"/>
  <c r="E20" i="1"/>
  <c r="E19" i="1"/>
  <c r="D32" i="4"/>
  <c r="E32" i="4" s="1"/>
  <c r="D41" i="4"/>
  <c r="E41" i="4"/>
  <c r="D57" i="4"/>
  <c r="E57" i="4"/>
  <c r="D66" i="4"/>
  <c r="C72" i="4"/>
  <c r="B66" i="4"/>
  <c r="C66" i="4" s="1"/>
  <c r="B57" i="4"/>
  <c r="C57" i="4" s="1"/>
  <c r="B41" i="4"/>
  <c r="C41" i="4" s="1"/>
  <c r="F62" i="1"/>
  <c r="E62" i="1"/>
  <c r="F61" i="1"/>
  <c r="E61" i="1"/>
  <c r="B63" i="1" s="1"/>
  <c r="F59" i="1"/>
  <c r="E59" i="1"/>
  <c r="F58" i="1"/>
  <c r="E58" i="1"/>
  <c r="F57" i="1"/>
  <c r="E57" i="1"/>
  <c r="F56" i="1"/>
  <c r="C60" i="1" s="1"/>
  <c r="E56" i="1"/>
  <c r="F51" i="1"/>
  <c r="E51" i="1"/>
  <c r="F50" i="1"/>
  <c r="E50" i="1"/>
  <c r="F49" i="1"/>
  <c r="E49" i="1"/>
  <c r="F53" i="1"/>
  <c r="C54" i="1"/>
  <c r="E53" i="1"/>
  <c r="F52" i="1"/>
  <c r="E52" i="1"/>
  <c r="F46" i="1"/>
  <c r="E46" i="1"/>
  <c r="F45" i="1"/>
  <c r="E45" i="1"/>
  <c r="F44" i="1"/>
  <c r="E44" i="1"/>
  <c r="F43" i="1"/>
  <c r="E43" i="1"/>
  <c r="F42" i="1"/>
  <c r="C47" i="1" s="1"/>
  <c r="E30" i="1"/>
  <c r="F30" i="1"/>
  <c r="F31" i="1"/>
  <c r="F29" i="1"/>
  <c r="E29" i="1"/>
  <c r="F28" i="1"/>
  <c r="E28" i="1"/>
  <c r="F27" i="1"/>
  <c r="C32" i="1" s="1"/>
  <c r="E27" i="1"/>
  <c r="F19" i="1"/>
  <c r="E21" i="1"/>
  <c r="F21" i="1"/>
  <c r="E22" i="1"/>
  <c r="F22" i="1"/>
  <c r="E23" i="1"/>
  <c r="F23" i="1"/>
  <c r="E24" i="1"/>
  <c r="F24" i="1"/>
  <c r="F18" i="1"/>
  <c r="C25" i="1" s="1"/>
  <c r="C63" i="1"/>
  <c r="E66" i="4"/>
  <c r="B60" i="1" l="1"/>
  <c r="B54" i="1"/>
  <c r="B47" i="1"/>
  <c r="B39" i="1"/>
  <c r="B32" i="1"/>
  <c r="B25" i="1"/>
  <c r="C64" i="1"/>
  <c r="C67" i="1" s="1"/>
  <c r="B64" i="1"/>
  <c r="B67" i="1" s="1"/>
  <c r="B74" i="4"/>
  <c r="B76" i="4" s="1"/>
</calcChain>
</file>

<file path=xl/sharedStrings.xml><?xml version="1.0" encoding="utf-8"?>
<sst xmlns="http://schemas.openxmlformats.org/spreadsheetml/2006/main" count="207" uniqueCount="113">
  <si>
    <t>EVALUATION CRITERIA</t>
  </si>
  <si>
    <t>Site 1</t>
  </si>
  <si>
    <t>Site 2</t>
  </si>
  <si>
    <t>Authority</t>
  </si>
  <si>
    <t>Are they qualified to provide such information?</t>
  </si>
  <si>
    <t>[Although not required, if you wanted to refine this evaluation guide for each of the criteria, you could add additional questions for this category using the handouts or other internet resources]</t>
  </si>
  <si>
    <t>Is the information free of errors: spelling, typographical, grammatical?</t>
  </si>
  <si>
    <t>Does the information show a minimum of bias?</t>
  </si>
  <si>
    <t>Currency</t>
  </si>
  <si>
    <t>Are there dates to indicate when the pages were written or first placed on the web or when it was last revised?</t>
  </si>
  <si>
    <t>Are there indications that the material is kept current?</t>
  </si>
  <si>
    <t>If data is used, such as in charts or graphs, does it indicate when the data was published?</t>
  </si>
  <si>
    <t>Coverage</t>
  </si>
  <si>
    <t>From a content or relevance viewpoint, does this page have intrinsic value?</t>
  </si>
  <si>
    <t xml:space="preserve">[Although not required, if you wanted to refine this evaluation guide, you could add additional overall categories or criteria using the handouts or other internet resources] </t>
  </si>
  <si>
    <t>[Here you could add additional questions for this overall category or criterion]</t>
  </si>
  <si>
    <t>[insert question here]</t>
  </si>
  <si>
    <t>CONDITIONAL CALCULATOR</t>
  </si>
  <si>
    <t>SUBTOTAL</t>
  </si>
  <si>
    <t>% possible checkmarks</t>
  </si>
  <si>
    <t xml:space="preserve">Site 1: </t>
  </si>
  <si>
    <t xml:space="preserve">URL: </t>
  </si>
  <si>
    <t>Site Name:</t>
  </si>
  <si>
    <t>Date Accessed:</t>
  </si>
  <si>
    <t>Evaluator:</t>
  </si>
  <si>
    <t xml:space="preserve">Site 2: </t>
  </si>
  <si>
    <t xml:space="preserve"> </t>
  </si>
  <si>
    <t>Score</t>
  </si>
  <si>
    <t>Weighted</t>
  </si>
  <si>
    <t>5: high</t>
  </si>
  <si>
    <t>1: low</t>
  </si>
  <si>
    <t>0: N/A</t>
  </si>
  <si>
    <t>[5 to 0]</t>
  </si>
  <si>
    <t xml:space="preserve">To what extent does the site exhibit high quality? </t>
  </si>
  <si>
    <t>How relevant is the content for the information seeker’s information need?</t>
  </si>
  <si>
    <t>[Although not required, if one were to add additional questions that are relevant to this category, the questions must be answerable by a scale, not by a yes/no.  For example, rather than putting down “Is the coverage extensive?” one should put: “To what extent does there appear to be depth of coverage?”]</t>
  </si>
  <si>
    <t>What is your general impression of the level of authoritativeness overall?</t>
  </si>
  <si>
    <t>Comparing this site to others, to what extent does it offer a breadth of coverage?  [Use Google to find related sites.  In the search box in Google type:  related:[URL of this site].  For example, related:oncolink.upenn.edu/]</t>
  </si>
  <si>
    <t>How in-depth is the treatment?</t>
  </si>
  <si>
    <t>To what extent does this page offer some intrinsic value?</t>
  </si>
  <si>
    <t>What is your general impression of coverage overall?</t>
  </si>
  <si>
    <t>Subtotal:</t>
  </si>
  <si>
    <t xml:space="preserve">[Although not required, if one were to add additional questions that are relevant to this category, the questions must be answerable by a scale, not by a yes/no.]  </t>
  </si>
  <si>
    <t>What is your general impression of the ease of use overall?</t>
  </si>
  <si>
    <t xml:space="preserve">                                                                                                                      Subtotal:</t>
  </si>
  <si>
    <t>[Although not required, if you wanted to refine this evaluation guide, you could add additional overall categories or criteria using the handouts or other internet resources]</t>
  </si>
  <si>
    <t xml:space="preserve">[If so, one would add additional questions that are relevant to this category/criterion, and the questions would be answerable by a scale, not by a yes/no.]  </t>
  </si>
  <si>
    <t>What is your general impression of this criterion overall?</t>
  </si>
  <si>
    <r>
      <t xml:space="preserve">                                                                                                                        </t>
    </r>
    <r>
      <rPr>
        <b/>
        <sz val="12"/>
        <color indexed="8"/>
        <rFont val="Calibri"/>
        <family val="2"/>
      </rPr>
      <t>Subtotal:</t>
    </r>
  </si>
  <si>
    <t>Is it clear who is responsible for the page (e.g., author, publisher, organizational or corporate sponsor)?</t>
  </si>
  <si>
    <t>Accuracy or Clarity</t>
  </si>
  <si>
    <t>Is the information labeled and easy to read, especially chunking or clustering of information, graphs and charts?  Are related items near each other so that information is easy to find?</t>
  </si>
  <si>
    <t>Do the links to the homepage, other internal pages and external sites all work?</t>
  </si>
  <si>
    <t>[Insert Question here]</t>
  </si>
  <si>
    <t>Usability</t>
  </si>
  <si>
    <t xml:space="preserve"> Are the navigation options well marked and obvious?</t>
  </si>
  <si>
    <t xml:space="preserve">Is the site easy to use? </t>
  </si>
  <si>
    <t>With the weight of 5, each subcategory will be multiplied by 5 and the weighted sum for the whole category will appear in column C of the SUBTOTAL</t>
  </si>
  <si>
    <t>[5 to 0]*4 for each subcategory summed in SUBTOTAL below:</t>
  </si>
  <si>
    <t>[5 to 0]*1 for each subcategory summed in SUBTOTAL below:</t>
  </si>
  <si>
    <r>
      <t>[5 to 0]*</t>
    </r>
    <r>
      <rPr>
        <b/>
        <sz val="12"/>
        <color indexed="10"/>
        <rFont val="Calibri"/>
        <family val="2"/>
      </rPr>
      <t>?</t>
    </r>
    <r>
      <rPr>
        <b/>
        <sz val="12"/>
        <color indexed="8"/>
        <rFont val="Calibri"/>
        <family val="2"/>
      </rPr>
      <t xml:space="preserve"> for each subcategory summed in SUBTOTAL below:   [Put weighting formula in cell C69]</t>
    </r>
  </si>
  <si>
    <r>
      <t>[5 to 0]*</t>
    </r>
    <r>
      <rPr>
        <b/>
        <sz val="12"/>
        <color indexed="10"/>
        <rFont val="Calibri"/>
        <family val="2"/>
      </rPr>
      <t>?</t>
    </r>
    <r>
      <rPr>
        <b/>
        <sz val="12"/>
        <color indexed="8"/>
        <rFont val="Calibri"/>
        <family val="2"/>
      </rPr>
      <t xml:space="preserve"> for each subcategory summed in SUBTOTAL below:   [Put weighting formula in cell E69]</t>
    </r>
  </si>
  <si>
    <t>Enter the raw scores in the left yellow column for Site 1 and in left blue column for Site 2. The weighted score will be automatically computed for you.</t>
  </si>
  <si>
    <t>[Insert additional question in the cell above or here.]</t>
  </si>
  <si>
    <t>Are the pages well organized, with a consistent pattern throughout the site, such as the consistent placement of navigation links?</t>
  </si>
  <si>
    <t>To what extent are the pages well organized, with a consistent pattern throughout the site, such as the consistent placement of navigation links?</t>
  </si>
  <si>
    <t>To what extent was the information free of errors: spelling, typographical, grammatical?</t>
  </si>
  <si>
    <t>[Insert additional question here.]</t>
  </si>
  <si>
    <t>[Insert additional question in the cell].</t>
  </si>
  <si>
    <t>How navigable is the site (e.g., page links, overall organization of pages)?  To what extent are the navigation options well marked and obvious?</t>
  </si>
  <si>
    <t>To what extent do the links work (to home page, internal pages, external sites)?</t>
  </si>
  <si>
    <t>If data are used, such as in charts and graphs, to what extent do they indicate the currency or appropriateness of the data, where and when it was published?</t>
  </si>
  <si>
    <t>To what extent does the site exhibit a minumum of bias?</t>
  </si>
  <si>
    <t>Quality</t>
  </si>
  <si>
    <t>Does the site exhibit high quality?</t>
  </si>
  <si>
    <t xml:space="preserve">Is the content relevant to the information seeker's need? </t>
  </si>
  <si>
    <t xml:space="preserve">TOTAL checkmarks this site received: </t>
  </si>
  <si>
    <t>Weighted Score Total from All Criteria</t>
  </si>
  <si>
    <t>Percentage of Perfect Score</t>
  </si>
  <si>
    <t xml:space="preserve">IF PRESENT, TYPE an 'X'  </t>
  </si>
  <si>
    <t>To what extent are they qualified to provide such information?</t>
  </si>
  <si>
    <t>To what extent is it clear who is responsible for this site (author, publisher, organization or corporate source)?</t>
  </si>
  <si>
    <t>To what extent is the site reviewed by or linked from other reliable sites or reputable authorities?   [Use Google to find pages that are linked to this web site.  In the Search box for Google type:  link:[URL of this site].  For example, link:oncolink.upenn.edu].</t>
  </si>
  <si>
    <t xml:space="preserve">Are the sources of factual information listed so that they can be verified, such as a reference list, or does it include links to authoritative sites? </t>
  </si>
  <si>
    <t>To what degree are the sources of factual information listed so they can be verified, such as a reference list, or to what extent does it include links to authoritative sites?</t>
  </si>
  <si>
    <t>Is this page linked from or reviewed by other reliable or authoritative sites?  [Use Google to find pages that are linking to this web site.  In the search box in Google type:  link:[URL of this site].  For example, link:oncolink.upenn.edu/]</t>
  </si>
  <si>
    <t>What is your general impression of the quality of the content overall? [In each category, it is useful to put an “overall impression” because why a site may not be good in specific issues on content, overall it may be OK].</t>
  </si>
  <si>
    <t>To what extent is the information labeled and easy to read, especially chunking or clustering of information, graphs and charts?  To what extent are related items near each other so that information is easy to find?</t>
  </si>
  <si>
    <t>What is your general impression of the level of accuracy and clarity overall?</t>
  </si>
  <si>
    <t>To what extent is the site's layout and design efficient and effective?  To what extent is the site easy to use?</t>
  </si>
  <si>
    <t>Comparing this site to others, does this one appears to offer a breadth of coverage?  [Use Google to find related sites.  In the search box in Google type:  related:[URL of this site].  For example, related:oncolink.upenn.edu/]</t>
  </si>
  <si>
    <t>Does the treatment appear to be in-depth?</t>
  </si>
  <si>
    <t>How substantial does the content appear to be (e.g., based on current knowledge)?</t>
  </si>
  <si>
    <t>Does the content appear to be substantial (e.g., based on current knowledge)?</t>
  </si>
  <si>
    <t>To what extent is the content current?  To what extent are there dates to indicate when the pages were first written, placed on the web or when it was last revised?</t>
  </si>
  <si>
    <t>QUALITY  (weighted importance: 5).  For this instrument, we have assigned weighting values for each major category.  You need not agree with this choice.  If you want to change the weight, change it at the top of the category in this spot; and more importantly change the formula in row C and in row E of the SUBTOTAL.  For this category, the formula in cell C32 would change from '=(B32*5)' to '=(B32*4)' if you wanted to change the weight to 4 and E32 would change to =(D32*4).</t>
  </si>
  <si>
    <t>AUTHORITY  (weighted importance: 4).  To change weight, see cell A22 and change the formulas in cells C41 and E41.</t>
  </si>
  <si>
    <t>ACCURACY or CLARITY  (weighted importance: 4).  To change weight, see cell A22 and and change the formulas in cells C49 and E49.</t>
  </si>
  <si>
    <t>COVERAGE  (weighted importance: 4).  To change weight, see cell A22, and change the formulas in cells C57 and E57.</t>
  </si>
  <si>
    <t>USABILITY (weighted importance: 1).  To change weight, see cell A22 and change the formulas in cells C66 and E66.</t>
  </si>
  <si>
    <r>
      <t>ADDITIONAL CRITERIA</t>
    </r>
    <r>
      <rPr>
        <sz val="12"/>
        <color indexed="8"/>
        <rFont val="Calibri"/>
        <family val="2"/>
      </rPr>
      <t xml:space="preserve"> (weighted importance: </t>
    </r>
    <r>
      <rPr>
        <sz val="12"/>
        <color indexed="10"/>
        <rFont val="Calibri"/>
        <family val="2"/>
      </rPr>
      <t>? (please specify)</t>
    </r>
    <r>
      <rPr>
        <sz val="12"/>
        <color indexed="8"/>
        <rFont val="Calibri"/>
        <family val="2"/>
      </rPr>
      <t>).  To set or change weight, see cell A22 and change the formulas in cells C72 and E72.</t>
    </r>
  </si>
  <si>
    <t xml:space="preserve">(Total number checkmarks is 20. If you add more questions, you must increase the number accordingly.) </t>
  </si>
  <si>
    <t>Total of checkmarks possible for this evaluation:</t>
  </si>
  <si>
    <t>Which site is better based on your general impression of the site overall? Put an X in the ONE preferred site.</t>
  </si>
  <si>
    <t>Perfect Weighted Score (You must adjustment if criteria are added or weights are changed above.)</t>
  </si>
  <si>
    <t xml:space="preserve">    Reason for Evaluation from the Perspective of a Librarian (not "for assignment" but maybe "helping student write a paper" or "creating a study guide"): </t>
  </si>
  <si>
    <t>x</t>
  </si>
  <si>
    <t>http://www.weebly.com/weebly/main.php</t>
  </si>
  <si>
    <t>N/A</t>
  </si>
  <si>
    <t>Network Neutrality</t>
  </si>
  <si>
    <t>Cassandra Walker, Jill Halbach, Loralyn Kemmery &amp; Matthew Grannell</t>
  </si>
  <si>
    <t>This site was evaluated to determine its use to library and information professionals.</t>
  </si>
  <si>
    <t>This site was evaluated to determine it's use to library and information professionals.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</si>
</sst>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indexed="8"/>
      <name val="Calibri"/>
      <family val="2"/>
    </font>
    <font>
      <b/>
      <sz val="11"/>
      <color indexed="8"/>
      <name val="Calibri"/>
      <family val="2"/>
    </font>
    <font>
      <sz val="11"/>
      <color indexed="8"/>
      <name val="Times New Roman"/>
      <family val="1"/>
    </font>
    <font>
      <b/>
      <sz val="12"/>
      <color indexed="8"/>
      <name val="Calibri"/>
      <family val="2"/>
    </font>
    <font>
      <sz val="12"/>
      <color indexed="8"/>
      <name val="Calibri"/>
      <family val="2"/>
    </font>
    <font>
      <sz val="12"/>
      <color indexed="10"/>
      <name val="Calibri"/>
      <family val="2"/>
    </font>
    <font>
      <b/>
      <sz val="12"/>
      <color indexed="10"/>
      <name val="Calibri"/>
      <family val="2"/>
    </font>
    <font>
      <sz val="11"/>
      <color theme="1"/>
      <name val="Calibri"/>
      <family val="2"/>
      <scheme val="minor"/>
    </font>
    <font>
      <u/>
      <sz val="11"/>
      <color theme="10"/>
      <name val="Calibri"/>
      <family val="2"/>
      <scheme val="minor"/>
    </font>
  </fonts>
  <fills count="5">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darkUp">
        <bgColor indexed="13"/>
      </patternFill>
    </fill>
  </fills>
  <borders count="26">
    <border>
      <left/>
      <right/>
      <top/>
      <bottom/>
      <diagonal/>
    </border>
    <border>
      <left style="thick">
        <color indexed="8"/>
      </left>
      <right style="thick">
        <color indexed="8"/>
      </right>
      <top style="thick">
        <color indexed="8"/>
      </top>
      <bottom style="thick">
        <color indexed="8"/>
      </bottom>
      <diagonal/>
    </border>
    <border>
      <left style="thick">
        <color indexed="8"/>
      </left>
      <right style="thick">
        <color indexed="8"/>
      </right>
      <top/>
      <bottom style="thick">
        <color indexed="8"/>
      </bottom>
      <diagonal/>
    </border>
    <border>
      <left/>
      <right style="thick">
        <color indexed="8"/>
      </right>
      <top/>
      <bottom style="thick">
        <color indexed="8"/>
      </bottom>
      <diagonal/>
    </border>
    <border>
      <left style="thick">
        <color indexed="8"/>
      </left>
      <right style="thick">
        <color indexed="8"/>
      </right>
      <top/>
      <bottom/>
      <diagonal/>
    </border>
    <border>
      <left/>
      <right/>
      <top/>
      <bottom style="thin">
        <color indexed="64"/>
      </bottom>
      <diagonal/>
    </border>
    <border>
      <left/>
      <right/>
      <top/>
      <bottom style="double">
        <color indexed="64"/>
      </bottom>
      <diagonal/>
    </border>
    <border>
      <left style="medium">
        <color indexed="8"/>
      </left>
      <right style="thick">
        <color indexed="8"/>
      </right>
      <top style="medium">
        <color indexed="8"/>
      </top>
      <bottom/>
      <diagonal/>
    </border>
    <border>
      <left style="medium">
        <color indexed="8"/>
      </left>
      <right style="thick">
        <color indexed="8"/>
      </right>
      <top/>
      <bottom/>
      <diagonal/>
    </border>
    <border>
      <left/>
      <right style="thick">
        <color indexed="8"/>
      </right>
      <top/>
      <bottom/>
      <diagonal/>
    </border>
    <border>
      <left/>
      <right style="thick">
        <color indexed="8"/>
      </right>
      <top/>
      <bottom style="medium">
        <color indexed="8"/>
      </bottom>
      <diagonal/>
    </border>
    <border>
      <left style="medium">
        <color indexed="8"/>
      </left>
      <right style="thick">
        <color indexed="8"/>
      </right>
      <top/>
      <bottom style="medium">
        <color indexed="8"/>
      </bottom>
      <diagonal/>
    </border>
    <border>
      <left style="medium">
        <color indexed="8"/>
      </left>
      <right style="thick">
        <color indexed="8"/>
      </right>
      <top/>
      <bottom style="thick">
        <color indexed="8"/>
      </bottom>
      <diagonal/>
    </border>
    <border>
      <left style="thick">
        <color indexed="8"/>
      </left>
      <right style="medium">
        <color indexed="8"/>
      </right>
      <top/>
      <bottom style="medium">
        <color indexed="8"/>
      </bottom>
      <diagonal/>
    </border>
    <border>
      <left/>
      <right style="medium">
        <color indexed="8"/>
      </right>
      <top/>
      <bottom style="medium">
        <color indexed="8"/>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ck">
        <color indexed="8"/>
      </right>
      <top style="thick">
        <color indexed="8"/>
      </top>
      <bottom/>
      <diagonal/>
    </border>
    <border>
      <left style="thick">
        <color indexed="8"/>
      </left>
      <right/>
      <top style="medium">
        <color indexed="8"/>
      </top>
      <bottom style="thick">
        <color indexed="8"/>
      </bottom>
      <diagonal/>
    </border>
    <border>
      <left/>
      <right style="thick">
        <color indexed="8"/>
      </right>
      <top style="medium">
        <color indexed="8"/>
      </top>
      <bottom style="thick">
        <color indexed="8"/>
      </bottom>
      <diagonal/>
    </border>
    <border>
      <left style="thick">
        <color indexed="8"/>
      </left>
      <right/>
      <top style="medium">
        <color indexed="8"/>
      </top>
      <bottom style="medium">
        <color indexed="8"/>
      </bottom>
      <diagonal/>
    </border>
    <border>
      <left/>
      <right style="thick">
        <color indexed="8"/>
      </right>
      <top style="medium">
        <color indexed="8"/>
      </top>
      <bottom style="medium">
        <color indexed="8"/>
      </bottom>
      <diagonal/>
    </border>
    <border>
      <left style="thick">
        <color indexed="8"/>
      </left>
      <right/>
      <top style="thick">
        <color indexed="8"/>
      </top>
      <bottom style="medium">
        <color indexed="8"/>
      </bottom>
      <diagonal/>
    </border>
    <border>
      <left/>
      <right style="thick">
        <color indexed="8"/>
      </right>
      <top style="thick">
        <color indexed="8"/>
      </top>
      <bottom style="medium">
        <color indexed="8"/>
      </bottom>
      <diagonal/>
    </border>
    <border>
      <left style="thick">
        <color indexed="8"/>
      </left>
      <right style="thick">
        <color indexed="8"/>
      </right>
      <top style="medium">
        <color indexed="8"/>
      </top>
      <bottom/>
      <diagonal/>
    </border>
    <border>
      <left style="thick">
        <color indexed="8"/>
      </left>
      <right style="thick">
        <color indexed="8"/>
      </right>
      <top/>
      <bottom style="medium">
        <color indexed="8"/>
      </bottom>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89">
    <xf numFmtId="0" fontId="0" fillId="0" borderId="0" xfId="0"/>
    <xf numFmtId="0" fontId="0" fillId="0" borderId="0" xfId="0" applyFont="1"/>
    <xf numFmtId="0" fontId="4" fillId="0" borderId="1" xfId="0" applyFont="1" applyBorder="1" applyAlignment="1">
      <alignment horizontal="left" vertical="center" wrapText="1" indent="1"/>
    </xf>
    <xf numFmtId="0" fontId="4" fillId="0" borderId="2" xfId="0" applyFont="1" applyBorder="1" applyAlignment="1">
      <alignment horizontal="left" vertical="center" wrapText="1" inden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 fillId="0" borderId="2" xfId="0" applyFont="1" applyBorder="1" applyAlignment="1">
      <alignment horizontal="left" vertical="center" wrapText="1" indent="1"/>
    </xf>
    <xf numFmtId="0" fontId="0" fillId="0" borderId="2" xfId="0" applyFont="1" applyBorder="1" applyAlignment="1">
      <alignment horizontal="left" vertical="center" wrapText="1" indent="1"/>
    </xf>
    <xf numFmtId="0" fontId="2" fillId="0" borderId="4" xfId="0" applyFont="1" applyBorder="1" applyAlignment="1">
      <alignment horizontal="right" vertical="center" wrapText="1" indent="1"/>
    </xf>
    <xf numFmtId="0" fontId="2" fillId="0" borderId="2" xfId="0" applyFont="1" applyBorder="1" applyAlignment="1">
      <alignment horizontal="right" vertical="center" wrapText="1" indent="1"/>
    </xf>
    <xf numFmtId="0" fontId="2" fillId="0" borderId="0" xfId="0" applyFont="1"/>
    <xf numFmtId="0" fontId="4" fillId="0" borderId="0" xfId="0" applyFont="1"/>
    <xf numFmtId="0" fontId="5" fillId="2" borderId="3"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0" fillId="0" borderId="2" xfId="0" applyFont="1" applyBorder="1" applyAlignment="1">
      <alignment horizontal="right" vertical="center" wrapText="1" indent="1"/>
    </xf>
    <xf numFmtId="0" fontId="2" fillId="0" borderId="5" xfId="0" applyFont="1" applyBorder="1"/>
    <xf numFmtId="0" fontId="2" fillId="0" borderId="6" xfId="0" applyFont="1" applyBorder="1"/>
    <xf numFmtId="9" fontId="2" fillId="0" borderId="0" xfId="1" applyFont="1"/>
    <xf numFmtId="0" fontId="3" fillId="0" borderId="0" xfId="0" applyFont="1"/>
    <xf numFmtId="0" fontId="4" fillId="0" borderId="0" xfId="0" applyFont="1" applyAlignment="1">
      <alignment horizontal="left" vertical="center" indent="2"/>
    </xf>
    <xf numFmtId="0" fontId="4" fillId="0" borderId="7" xfId="0" applyFont="1" applyBorder="1" applyAlignment="1">
      <alignment vertical="center" wrapText="1"/>
    </xf>
    <xf numFmtId="0" fontId="5" fillId="0" borderId="8" xfId="0" applyFont="1" applyBorder="1" applyAlignment="1">
      <alignment vertical="center" wrapText="1"/>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2" borderId="9" xfId="0" applyFont="1" applyFill="1" applyBorder="1" applyAlignment="1">
      <alignment vertical="center" wrapText="1"/>
    </xf>
    <xf numFmtId="0" fontId="4" fillId="3" borderId="9" xfId="0" applyFont="1" applyFill="1" applyBorder="1" applyAlignment="1">
      <alignment vertical="center" wrapText="1"/>
    </xf>
    <xf numFmtId="0" fontId="5" fillId="2" borderId="9" xfId="0" applyFont="1" applyFill="1" applyBorder="1" applyAlignment="1">
      <alignment vertical="center" wrapText="1"/>
    </xf>
    <xf numFmtId="0" fontId="5" fillId="3" borderId="9" xfId="0" applyFont="1" applyFill="1" applyBorder="1" applyAlignment="1">
      <alignment vertical="center" wrapText="1"/>
    </xf>
    <xf numFmtId="0" fontId="5" fillId="0" borderId="11" xfId="0" applyFont="1" applyBorder="1" applyAlignment="1">
      <alignment vertical="center" wrapText="1"/>
    </xf>
    <xf numFmtId="0" fontId="5" fillId="2"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4" fillId="0" borderId="11" xfId="0" applyFont="1" applyBorder="1" applyAlignment="1">
      <alignment vertical="center" wrapText="1"/>
    </xf>
    <xf numFmtId="0" fontId="5" fillId="0" borderId="11" xfId="0" applyFont="1" applyBorder="1" applyAlignment="1">
      <alignment horizontal="left" vertical="center" wrapText="1" indent="2"/>
    </xf>
    <xf numFmtId="0" fontId="5" fillId="4" borderId="10" xfId="0" applyFont="1" applyFill="1" applyBorder="1" applyAlignment="1">
      <alignment horizontal="center" vertical="center" wrapText="1"/>
    </xf>
    <xf numFmtId="0" fontId="5" fillId="0" borderId="12" xfId="0" applyFont="1" applyBorder="1" applyAlignment="1">
      <alignment horizontal="right" vertical="center" wrapText="1"/>
    </xf>
    <xf numFmtId="0" fontId="5" fillId="4" borderId="13" xfId="0" applyFont="1" applyFill="1" applyBorder="1" applyAlignment="1">
      <alignment vertical="center" wrapText="1"/>
    </xf>
    <xf numFmtId="0" fontId="5" fillId="4" borderId="14" xfId="0" applyFont="1" applyFill="1" applyBorder="1" applyAlignment="1">
      <alignment horizontal="center" vertical="center" wrapText="1"/>
    </xf>
    <xf numFmtId="0" fontId="4" fillId="0" borderId="12" xfId="0" applyFont="1" applyBorder="1" applyAlignment="1">
      <alignment horizontal="right" vertical="center" wrapText="1"/>
    </xf>
    <xf numFmtId="0" fontId="5" fillId="4" borderId="13" xfId="0" applyFont="1" applyFill="1" applyBorder="1" applyAlignment="1">
      <alignment horizontal="right" vertical="center" wrapText="1" indent="5"/>
    </xf>
    <xf numFmtId="0" fontId="5" fillId="4" borderId="3" xfId="0" applyFont="1" applyFill="1" applyBorder="1" applyAlignment="1">
      <alignment horizontal="center" vertical="center" wrapText="1"/>
    </xf>
    <xf numFmtId="0" fontId="4" fillId="0" borderId="11" xfId="0" applyFont="1" applyBorder="1" applyAlignment="1">
      <alignment horizontal="right" vertical="center" wrapText="1"/>
    </xf>
    <xf numFmtId="0" fontId="4" fillId="2" borderId="3" xfId="0" applyFont="1" applyFill="1" applyBorder="1" applyAlignment="1">
      <alignment horizontal="left" vertical="center" wrapText="1"/>
    </xf>
    <xf numFmtId="0" fontId="4" fillId="3" borderId="3" xfId="0" applyFont="1" applyFill="1" applyBorder="1" applyAlignment="1">
      <alignment horizontal="left" vertical="center" wrapText="1"/>
    </xf>
    <xf numFmtId="0" fontId="5" fillId="0" borderId="11" xfId="0" applyFont="1" applyBorder="1" applyAlignment="1" applyProtection="1">
      <alignment horizontal="left" vertical="center" wrapText="1" indent="2"/>
      <protection locked="0"/>
    </xf>
    <xf numFmtId="0" fontId="5" fillId="2" borderId="10" xfId="0" applyFont="1" applyFill="1" applyBorder="1" applyAlignment="1" applyProtection="1">
      <alignment horizontal="center" vertical="center" wrapText="1"/>
      <protection locked="0"/>
    </xf>
    <xf numFmtId="0" fontId="5" fillId="4" borderId="10" xfId="0" applyFont="1" applyFill="1" applyBorder="1" applyAlignment="1" applyProtection="1">
      <alignment horizontal="center" vertical="center" wrapText="1"/>
      <protection locked="0"/>
    </xf>
    <xf numFmtId="0" fontId="5" fillId="3" borderId="10" xfId="0" applyFont="1" applyFill="1" applyBorder="1" applyAlignment="1" applyProtection="1">
      <alignment horizontal="center" vertical="center" wrapText="1"/>
      <protection locked="0"/>
    </xf>
    <xf numFmtId="0" fontId="2" fillId="0" borderId="0" xfId="0" applyFont="1" applyProtection="1">
      <protection locked="0"/>
    </xf>
    <xf numFmtId="0" fontId="0" fillId="0" borderId="0" xfId="0" applyFont="1" applyProtection="1">
      <protection locked="0"/>
    </xf>
    <xf numFmtId="0" fontId="0" fillId="2"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3" xfId="0" applyFont="1" applyFill="1" applyBorder="1" applyAlignment="1">
      <alignment horizontal="center" wrapText="1"/>
    </xf>
    <xf numFmtId="0" fontId="0" fillId="2" borderId="9"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2" fillId="0" borderId="1" xfId="0" applyFont="1" applyBorder="1" applyAlignment="1">
      <alignment horizontal="right" vertical="center" wrapText="1" indent="1"/>
    </xf>
    <xf numFmtId="0" fontId="4" fillId="0" borderId="0" xfId="0" applyFont="1" applyAlignment="1">
      <alignment wrapText="1"/>
    </xf>
    <xf numFmtId="9" fontId="8" fillId="2" borderId="3" xfId="1" applyFont="1" applyFill="1" applyBorder="1" applyAlignment="1">
      <alignment horizontal="center" vertical="center" wrapText="1"/>
    </xf>
    <xf numFmtId="14" fontId="0" fillId="0" borderId="0" xfId="0" applyNumberFormat="1" applyFont="1"/>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2" borderId="17"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4" fillId="0" borderId="0" xfId="0" applyFont="1" applyAlignment="1">
      <alignment horizont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9" fontId="5" fillId="2" borderId="20" xfId="1" applyFont="1" applyFill="1" applyBorder="1" applyAlignment="1">
      <alignment horizontal="center" vertical="center" wrapText="1"/>
    </xf>
    <xf numFmtId="9" fontId="5" fillId="2" borderId="21" xfId="1" applyFont="1" applyFill="1" applyBorder="1" applyAlignment="1">
      <alignment horizontal="center" vertical="center" wrapText="1"/>
    </xf>
    <xf numFmtId="9" fontId="5" fillId="3" borderId="20" xfId="1" applyFont="1" applyFill="1" applyBorder="1" applyAlignment="1">
      <alignment horizontal="center" vertical="center" wrapText="1"/>
    </xf>
    <xf numFmtId="9" fontId="5" fillId="3" borderId="21" xfId="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9"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eebly.com/weebly/main.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abSelected="1" workbookViewId="0">
      <selection activeCell="B2" sqref="B2"/>
    </sheetView>
  </sheetViews>
  <sheetFormatPr defaultRowHeight="15" x14ac:dyDescent="0.25"/>
  <cols>
    <col min="1" max="1" width="50.28515625" style="1" customWidth="1"/>
    <col min="2" max="3" width="16.7109375" style="1" customWidth="1"/>
    <col min="4" max="4" width="3.42578125" style="1" customWidth="1"/>
    <col min="5" max="6" width="16.28515625" style="10" customWidth="1"/>
    <col min="7" max="16384" width="9.140625" style="1"/>
  </cols>
  <sheetData>
    <row r="1" spans="1:6" ht="15.75" x14ac:dyDescent="0.25">
      <c r="A1" s="11" t="s">
        <v>20</v>
      </c>
    </row>
    <row r="2" spans="1:6" ht="15.75" x14ac:dyDescent="0.25">
      <c r="A2" s="19" t="s">
        <v>21</v>
      </c>
      <c r="B2" s="88" t="s">
        <v>107</v>
      </c>
    </row>
    <row r="3" spans="1:6" ht="15.75" x14ac:dyDescent="0.25">
      <c r="A3" s="19" t="s">
        <v>22</v>
      </c>
      <c r="B3" s="1" t="s">
        <v>109</v>
      </c>
    </row>
    <row r="4" spans="1:6" ht="15.75" x14ac:dyDescent="0.25">
      <c r="A4" s="19" t="s">
        <v>23</v>
      </c>
      <c r="B4" s="60">
        <v>41977</v>
      </c>
    </row>
    <row r="5" spans="1:6" ht="15.75" x14ac:dyDescent="0.25">
      <c r="A5" s="19" t="s">
        <v>24</v>
      </c>
      <c r="B5" s="1" t="s">
        <v>110</v>
      </c>
    </row>
    <row r="6" spans="1:6" ht="63" x14ac:dyDescent="0.25">
      <c r="A6" s="58" t="s">
        <v>105</v>
      </c>
      <c r="B6" s="1" t="s">
        <v>111</v>
      </c>
    </row>
    <row r="7" spans="1:6" x14ac:dyDescent="0.25">
      <c r="A7" s="18"/>
    </row>
    <row r="8" spans="1:6" ht="15.75" x14ac:dyDescent="0.25">
      <c r="A8" s="11" t="s">
        <v>25</v>
      </c>
      <c r="B8" s="1" t="s">
        <v>108</v>
      </c>
    </row>
    <row r="9" spans="1:6" ht="15.75" x14ac:dyDescent="0.25">
      <c r="A9" s="19" t="s">
        <v>21</v>
      </c>
    </row>
    <row r="10" spans="1:6" ht="15.75" x14ac:dyDescent="0.25">
      <c r="A10" s="19" t="s">
        <v>22</v>
      </c>
    </row>
    <row r="11" spans="1:6" ht="15.75" x14ac:dyDescent="0.25">
      <c r="A11" s="19" t="s">
        <v>23</v>
      </c>
    </row>
    <row r="12" spans="1:6" ht="15.75" x14ac:dyDescent="0.25">
      <c r="A12" s="19" t="s">
        <v>24</v>
      </c>
    </row>
    <row r="13" spans="1:6" ht="63" x14ac:dyDescent="0.25">
      <c r="A13" s="58" t="s">
        <v>105</v>
      </c>
    </row>
    <row r="14" spans="1:6" ht="16.5" thickBot="1" x14ac:dyDescent="0.3">
      <c r="A14" s="11"/>
    </row>
    <row r="15" spans="1:6" ht="17.25" thickTop="1" thickBot="1" x14ac:dyDescent="0.3">
      <c r="A15" s="2" t="s">
        <v>0</v>
      </c>
      <c r="B15" s="61" t="s">
        <v>79</v>
      </c>
      <c r="C15" s="62"/>
      <c r="E15" s="67" t="s">
        <v>17</v>
      </c>
      <c r="F15" s="67"/>
    </row>
    <row r="16" spans="1:6" ht="17.25" thickTop="1" thickBot="1" x14ac:dyDescent="0.3">
      <c r="A16" s="3"/>
      <c r="B16" s="4" t="s">
        <v>1</v>
      </c>
      <c r="C16" s="5" t="s">
        <v>2</v>
      </c>
      <c r="E16" s="4" t="s">
        <v>1</v>
      </c>
      <c r="F16" s="5" t="s">
        <v>2</v>
      </c>
    </row>
    <row r="17" spans="1:6" ht="17.25" thickTop="1" thickBot="1" x14ac:dyDescent="0.3">
      <c r="A17" s="6" t="s">
        <v>3</v>
      </c>
      <c r="B17" s="4"/>
      <c r="C17" s="5"/>
    </row>
    <row r="18" spans="1:6" ht="46.5" thickTop="1" thickBot="1" x14ac:dyDescent="0.3">
      <c r="A18" s="7" t="s">
        <v>49</v>
      </c>
      <c r="B18" s="4" t="s">
        <v>106</v>
      </c>
      <c r="C18" s="5"/>
      <c r="E18" s="10">
        <f>IF(B18="X",1,0)</f>
        <v>1</v>
      </c>
      <c r="F18" s="10">
        <f>IF(C18="X",1,0)</f>
        <v>0</v>
      </c>
    </row>
    <row r="19" spans="1:6" ht="17.25" thickTop="1" thickBot="1" x14ac:dyDescent="0.3">
      <c r="A19" s="7" t="s">
        <v>4</v>
      </c>
      <c r="B19" s="4" t="s">
        <v>106</v>
      </c>
      <c r="C19" s="5"/>
      <c r="E19" s="10">
        <f t="shared" ref="E19:E24" si="0">IF(B19="X",1,0)</f>
        <v>1</v>
      </c>
      <c r="F19" s="10">
        <f t="shared" ref="F19:F24" si="1">IF(C19="X",1,0)</f>
        <v>0</v>
      </c>
    </row>
    <row r="20" spans="1:6" ht="46.5" thickTop="1" thickBot="1" x14ac:dyDescent="0.3">
      <c r="A20" s="7" t="s">
        <v>83</v>
      </c>
      <c r="B20" s="4" t="s">
        <v>106</v>
      </c>
      <c r="C20" s="5"/>
      <c r="E20" s="10">
        <f t="shared" si="0"/>
        <v>1</v>
      </c>
      <c r="F20" s="10">
        <f>IF(C20="X",1,0)</f>
        <v>0</v>
      </c>
    </row>
    <row r="21" spans="1:6" ht="76.5" thickTop="1" thickBot="1" x14ac:dyDescent="0.3">
      <c r="A21" s="7" t="s">
        <v>85</v>
      </c>
      <c r="B21" s="4"/>
      <c r="C21" s="5"/>
      <c r="E21" s="10">
        <f t="shared" si="0"/>
        <v>0</v>
      </c>
      <c r="F21" s="10">
        <f t="shared" si="1"/>
        <v>0</v>
      </c>
    </row>
    <row r="22" spans="1:6" ht="61.5" thickTop="1" thickBot="1" x14ac:dyDescent="0.3">
      <c r="A22" s="7" t="s">
        <v>5</v>
      </c>
      <c r="B22" s="4"/>
      <c r="C22" s="5"/>
      <c r="E22" s="10">
        <f t="shared" si="0"/>
        <v>0</v>
      </c>
      <c r="F22" s="10">
        <f t="shared" si="1"/>
        <v>0</v>
      </c>
    </row>
    <row r="23" spans="1:6" ht="17.25" thickTop="1" thickBot="1" x14ac:dyDescent="0.3">
      <c r="A23" s="7" t="s">
        <v>16</v>
      </c>
      <c r="B23" s="4"/>
      <c r="C23" s="5"/>
      <c r="E23" s="10">
        <f t="shared" si="0"/>
        <v>0</v>
      </c>
      <c r="F23" s="10">
        <f t="shared" si="1"/>
        <v>0</v>
      </c>
    </row>
    <row r="24" spans="1:6" ht="17.25" thickTop="1" thickBot="1" x14ac:dyDescent="0.3">
      <c r="A24" s="7" t="s">
        <v>16</v>
      </c>
      <c r="B24" s="4"/>
      <c r="C24" s="5"/>
      <c r="E24" s="15">
        <f t="shared" si="0"/>
        <v>0</v>
      </c>
      <c r="F24" s="15">
        <f t="shared" si="1"/>
        <v>0</v>
      </c>
    </row>
    <row r="25" spans="1:6" ht="16.5" thickTop="1" thickBot="1" x14ac:dyDescent="0.3">
      <c r="A25" s="14" t="s">
        <v>18</v>
      </c>
      <c r="B25" s="52">
        <f>SUM(E18:E24)</f>
        <v>3</v>
      </c>
      <c r="C25" s="54">
        <f>SUM(F18:F24)</f>
        <v>0</v>
      </c>
    </row>
    <row r="26" spans="1:6" ht="16.5" thickTop="1" thickBot="1" x14ac:dyDescent="0.3">
      <c r="A26" s="6" t="s">
        <v>50</v>
      </c>
      <c r="B26" s="52"/>
      <c r="C26" s="53"/>
    </row>
    <row r="27" spans="1:6" ht="61.5" thickTop="1" thickBot="1" x14ac:dyDescent="0.3">
      <c r="A27" s="7" t="s">
        <v>51</v>
      </c>
      <c r="B27" s="52" t="s">
        <v>106</v>
      </c>
      <c r="C27" s="53"/>
      <c r="E27" s="10">
        <f t="shared" ref="E27:F31" si="2">IF(B27="X",1,0)</f>
        <v>1</v>
      </c>
      <c r="F27" s="10">
        <f t="shared" si="2"/>
        <v>0</v>
      </c>
    </row>
    <row r="28" spans="1:6" ht="46.5" thickTop="1" thickBot="1" x14ac:dyDescent="0.3">
      <c r="A28" s="7" t="s">
        <v>64</v>
      </c>
      <c r="B28" s="52" t="s">
        <v>106</v>
      </c>
      <c r="C28" s="53"/>
      <c r="E28" s="10">
        <f t="shared" si="2"/>
        <v>1</v>
      </c>
      <c r="F28" s="10">
        <f t="shared" si="2"/>
        <v>0</v>
      </c>
    </row>
    <row r="29" spans="1:6" ht="31.5" thickTop="1" thickBot="1" x14ac:dyDescent="0.3">
      <c r="A29" s="7" t="s">
        <v>6</v>
      </c>
      <c r="B29" s="52" t="s">
        <v>106</v>
      </c>
      <c r="C29" s="53"/>
      <c r="E29" s="10">
        <f t="shared" si="2"/>
        <v>1</v>
      </c>
      <c r="F29" s="10">
        <f t="shared" si="2"/>
        <v>0</v>
      </c>
    </row>
    <row r="30" spans="1:6" ht="16.5" thickTop="1" thickBot="1" x14ac:dyDescent="0.3">
      <c r="A30" s="7" t="s">
        <v>16</v>
      </c>
      <c r="B30" s="52"/>
      <c r="C30" s="53"/>
      <c r="E30" s="10">
        <f t="shared" si="2"/>
        <v>0</v>
      </c>
      <c r="F30" s="10">
        <f t="shared" si="2"/>
        <v>0</v>
      </c>
    </row>
    <row r="31" spans="1:6" ht="16.5" thickTop="1" thickBot="1" x14ac:dyDescent="0.3">
      <c r="A31" s="7" t="s">
        <v>16</v>
      </c>
      <c r="B31" s="52"/>
      <c r="C31" s="53"/>
      <c r="E31" s="15">
        <f t="shared" si="2"/>
        <v>0</v>
      </c>
      <c r="F31" s="15">
        <f t="shared" si="2"/>
        <v>0</v>
      </c>
    </row>
    <row r="32" spans="1:6" ht="16.5" thickTop="1" thickBot="1" x14ac:dyDescent="0.3">
      <c r="A32" s="14" t="s">
        <v>18</v>
      </c>
      <c r="B32" s="52">
        <f>SUM(E27:E31)</f>
        <v>3</v>
      </c>
      <c r="C32" s="53">
        <f>SUM(F27:F31)</f>
        <v>0</v>
      </c>
    </row>
    <row r="33" spans="1:6" ht="16.5" thickTop="1" thickBot="1" x14ac:dyDescent="0.3">
      <c r="A33" s="6" t="s">
        <v>54</v>
      </c>
      <c r="B33" s="52"/>
      <c r="C33" s="53"/>
      <c r="F33" s="10">
        <f>IF(C34="X",1,0)</f>
        <v>0</v>
      </c>
    </row>
    <row r="34" spans="1:6" ht="16.5" thickTop="1" thickBot="1" x14ac:dyDescent="0.3">
      <c r="A34" s="7" t="s">
        <v>56</v>
      </c>
      <c r="B34" s="52" t="s">
        <v>106</v>
      </c>
      <c r="C34" s="53"/>
      <c r="E34" s="10">
        <f t="shared" ref="E34:F38" si="3">IF(B34="X",1,0)</f>
        <v>1</v>
      </c>
      <c r="F34" s="10">
        <f t="shared" si="3"/>
        <v>0</v>
      </c>
    </row>
    <row r="35" spans="1:6" ht="31.5" thickTop="1" thickBot="1" x14ac:dyDescent="0.3">
      <c r="A35" s="7" t="s">
        <v>55</v>
      </c>
      <c r="B35" s="52" t="s">
        <v>106</v>
      </c>
      <c r="C35" s="53"/>
      <c r="E35" s="10">
        <f t="shared" si="3"/>
        <v>1</v>
      </c>
      <c r="F35" s="10">
        <f t="shared" si="3"/>
        <v>0</v>
      </c>
    </row>
    <row r="36" spans="1:6" ht="31.5" thickTop="1" thickBot="1" x14ac:dyDescent="0.3">
      <c r="A36" s="7" t="s">
        <v>52</v>
      </c>
      <c r="B36" s="52" t="s">
        <v>106</v>
      </c>
      <c r="C36" s="53"/>
      <c r="E36" s="10">
        <f t="shared" si="3"/>
        <v>1</v>
      </c>
      <c r="F36" s="10">
        <f t="shared" si="3"/>
        <v>0</v>
      </c>
    </row>
    <row r="37" spans="1:6" ht="16.5" thickTop="1" thickBot="1" x14ac:dyDescent="0.3">
      <c r="A37" s="7" t="s">
        <v>53</v>
      </c>
      <c r="B37" s="52"/>
      <c r="C37" s="53"/>
      <c r="E37" s="10">
        <f t="shared" si="3"/>
        <v>0</v>
      </c>
      <c r="F37" s="10">
        <f t="shared" si="3"/>
        <v>0</v>
      </c>
    </row>
    <row r="38" spans="1:6" ht="16.5" thickTop="1" thickBot="1" x14ac:dyDescent="0.3">
      <c r="A38" s="7" t="s">
        <v>53</v>
      </c>
      <c r="B38" s="52"/>
      <c r="C38" s="53"/>
      <c r="E38" s="15">
        <f t="shared" si="3"/>
        <v>0</v>
      </c>
      <c r="F38" s="15">
        <f t="shared" si="3"/>
        <v>0</v>
      </c>
    </row>
    <row r="39" spans="1:6" ht="16.5" thickTop="1" thickBot="1" x14ac:dyDescent="0.3">
      <c r="A39" s="14" t="s">
        <v>18</v>
      </c>
      <c r="B39" s="52">
        <f>SUM(E34:E38)</f>
        <v>3</v>
      </c>
      <c r="C39" s="53">
        <f>SUM(F34:F38)</f>
        <v>0</v>
      </c>
    </row>
    <row r="40" spans="1:6" ht="16.5" thickTop="1" thickBot="1" x14ac:dyDescent="0.3">
      <c r="A40" s="6" t="s">
        <v>73</v>
      </c>
      <c r="B40" s="52"/>
      <c r="C40" s="53"/>
    </row>
    <row r="41" spans="1:6" ht="16.5" thickTop="1" thickBot="1" x14ac:dyDescent="0.3">
      <c r="A41" s="7" t="s">
        <v>74</v>
      </c>
      <c r="B41" s="52" t="s">
        <v>106</v>
      </c>
      <c r="C41" s="53"/>
      <c r="E41" s="10">
        <f t="shared" ref="E41:F46" si="4">IF(B41="X",1,0)</f>
        <v>1</v>
      </c>
      <c r="F41" s="10">
        <f t="shared" si="4"/>
        <v>0</v>
      </c>
    </row>
    <row r="42" spans="1:6" ht="16.5" thickTop="1" thickBot="1" x14ac:dyDescent="0.3">
      <c r="A42" s="7" t="s">
        <v>7</v>
      </c>
      <c r="B42" s="52"/>
      <c r="C42" s="53"/>
      <c r="E42" s="10">
        <f t="shared" si="4"/>
        <v>0</v>
      </c>
      <c r="F42" s="10">
        <f t="shared" si="4"/>
        <v>0</v>
      </c>
    </row>
    <row r="43" spans="1:6" ht="31.5" thickTop="1" thickBot="1" x14ac:dyDescent="0.3">
      <c r="A43" s="7" t="s">
        <v>93</v>
      </c>
      <c r="B43" s="52" t="s">
        <v>106</v>
      </c>
      <c r="C43" s="53"/>
      <c r="E43" s="10">
        <f t="shared" si="4"/>
        <v>1</v>
      </c>
      <c r="F43" s="10">
        <f t="shared" si="4"/>
        <v>0</v>
      </c>
    </row>
    <row r="44" spans="1:6" ht="31.5" thickTop="1" thickBot="1" x14ac:dyDescent="0.3">
      <c r="A44" s="7" t="s">
        <v>75</v>
      </c>
      <c r="B44" s="52" t="s">
        <v>106</v>
      </c>
      <c r="C44" s="53"/>
      <c r="E44" s="10">
        <f t="shared" si="4"/>
        <v>1</v>
      </c>
      <c r="F44" s="10">
        <f t="shared" si="4"/>
        <v>0</v>
      </c>
    </row>
    <row r="45" spans="1:6" ht="16.5" thickTop="1" thickBot="1" x14ac:dyDescent="0.3">
      <c r="A45" s="7" t="s">
        <v>16</v>
      </c>
      <c r="B45" s="52"/>
      <c r="C45" s="53"/>
      <c r="E45" s="10">
        <f t="shared" si="4"/>
        <v>0</v>
      </c>
      <c r="F45" s="10">
        <f t="shared" si="4"/>
        <v>0</v>
      </c>
    </row>
    <row r="46" spans="1:6" ht="16.5" thickTop="1" thickBot="1" x14ac:dyDescent="0.3">
      <c r="A46" s="7" t="s">
        <v>16</v>
      </c>
      <c r="B46" s="52"/>
      <c r="C46" s="53"/>
      <c r="E46" s="15">
        <f t="shared" si="4"/>
        <v>0</v>
      </c>
      <c r="F46" s="15">
        <f t="shared" si="4"/>
        <v>0</v>
      </c>
    </row>
    <row r="47" spans="1:6" ht="16.5" thickTop="1" thickBot="1" x14ac:dyDescent="0.3">
      <c r="A47" s="14" t="s">
        <v>18</v>
      </c>
      <c r="B47" s="52">
        <f>SUM(E41:E46)</f>
        <v>3</v>
      </c>
      <c r="C47" s="53">
        <f>SUM(F41:F46)</f>
        <v>0</v>
      </c>
    </row>
    <row r="48" spans="1:6" ht="16.5" thickTop="1" thickBot="1" x14ac:dyDescent="0.3">
      <c r="A48" s="6" t="s">
        <v>8</v>
      </c>
      <c r="B48" s="52"/>
      <c r="C48" s="53"/>
    </row>
    <row r="49" spans="1:6" ht="46.5" thickTop="1" thickBot="1" x14ac:dyDescent="0.3">
      <c r="A49" s="7" t="s">
        <v>9</v>
      </c>
      <c r="B49" s="52" t="s">
        <v>106</v>
      </c>
      <c r="C49" s="53"/>
      <c r="E49" s="10">
        <f t="shared" ref="E49:F53" si="5">IF(B49="X",1,0)</f>
        <v>1</v>
      </c>
      <c r="F49" s="10">
        <f t="shared" si="5"/>
        <v>0</v>
      </c>
    </row>
    <row r="50" spans="1:6" ht="31.5" thickTop="1" thickBot="1" x14ac:dyDescent="0.3">
      <c r="A50" s="7" t="s">
        <v>10</v>
      </c>
      <c r="B50" s="52" t="s">
        <v>106</v>
      </c>
      <c r="C50" s="53"/>
      <c r="E50" s="10">
        <f t="shared" si="5"/>
        <v>1</v>
      </c>
      <c r="F50" s="10">
        <f t="shared" si="5"/>
        <v>0</v>
      </c>
    </row>
    <row r="51" spans="1:6" ht="31.5" thickTop="1" thickBot="1" x14ac:dyDescent="0.3">
      <c r="A51" s="7" t="s">
        <v>11</v>
      </c>
      <c r="B51" s="52" t="s">
        <v>106</v>
      </c>
      <c r="C51" s="53"/>
      <c r="E51" s="10">
        <f t="shared" si="5"/>
        <v>1</v>
      </c>
      <c r="F51" s="10">
        <f t="shared" si="5"/>
        <v>0</v>
      </c>
    </row>
    <row r="52" spans="1:6" ht="16.5" thickTop="1" thickBot="1" x14ac:dyDescent="0.3">
      <c r="A52" s="7" t="s">
        <v>16</v>
      </c>
      <c r="B52" s="52"/>
      <c r="C52" s="53"/>
      <c r="E52" s="10">
        <f t="shared" si="5"/>
        <v>0</v>
      </c>
      <c r="F52" s="10">
        <f t="shared" si="5"/>
        <v>0</v>
      </c>
    </row>
    <row r="53" spans="1:6" ht="16.5" thickTop="1" thickBot="1" x14ac:dyDescent="0.3">
      <c r="A53" s="7" t="s">
        <v>16</v>
      </c>
      <c r="B53" s="52"/>
      <c r="C53" s="53"/>
      <c r="E53" s="15">
        <f t="shared" si="5"/>
        <v>0</v>
      </c>
      <c r="F53" s="15">
        <f t="shared" si="5"/>
        <v>0</v>
      </c>
    </row>
    <row r="54" spans="1:6" ht="16.5" thickTop="1" thickBot="1" x14ac:dyDescent="0.3">
      <c r="A54" s="14" t="s">
        <v>18</v>
      </c>
      <c r="B54" s="52">
        <f>SUM(E49:E53)</f>
        <v>3</v>
      </c>
      <c r="C54" s="53">
        <f>SUM(F49:F53)</f>
        <v>0</v>
      </c>
    </row>
    <row r="55" spans="1:6" ht="16.5" thickTop="1" thickBot="1" x14ac:dyDescent="0.3">
      <c r="A55" s="6" t="s">
        <v>12</v>
      </c>
      <c r="B55" s="52"/>
      <c r="C55" s="53"/>
    </row>
    <row r="56" spans="1:6" ht="76.5" thickTop="1" thickBot="1" x14ac:dyDescent="0.3">
      <c r="A56" s="7" t="s">
        <v>90</v>
      </c>
      <c r="B56" s="52" t="s">
        <v>106</v>
      </c>
      <c r="C56" s="53"/>
      <c r="E56" s="10">
        <f t="shared" ref="E56:F59" si="6">IF(B56="X",1,0)</f>
        <v>1</v>
      </c>
      <c r="F56" s="10">
        <f t="shared" si="6"/>
        <v>0</v>
      </c>
    </row>
    <row r="57" spans="1:6" ht="31.5" thickTop="1" thickBot="1" x14ac:dyDescent="0.3">
      <c r="A57" s="7" t="s">
        <v>13</v>
      </c>
      <c r="B57" s="52" t="s">
        <v>106</v>
      </c>
      <c r="C57" s="53"/>
      <c r="E57" s="10">
        <f t="shared" si="6"/>
        <v>1</v>
      </c>
      <c r="F57" s="10">
        <f t="shared" si="6"/>
        <v>0</v>
      </c>
    </row>
    <row r="58" spans="1:6" ht="16.5" thickTop="1" thickBot="1" x14ac:dyDescent="0.3">
      <c r="A58" s="7" t="s">
        <v>91</v>
      </c>
      <c r="B58" s="52" t="s">
        <v>106</v>
      </c>
      <c r="C58" s="53"/>
      <c r="E58" s="10">
        <f t="shared" si="6"/>
        <v>1</v>
      </c>
      <c r="F58" s="10">
        <f t="shared" si="6"/>
        <v>0</v>
      </c>
    </row>
    <row r="59" spans="1:6" ht="16.5" thickTop="1" thickBot="1" x14ac:dyDescent="0.3">
      <c r="A59" s="7" t="s">
        <v>16</v>
      </c>
      <c r="B59" s="52"/>
      <c r="C59" s="53"/>
      <c r="E59" s="15">
        <f t="shared" si="6"/>
        <v>0</v>
      </c>
      <c r="F59" s="15">
        <f t="shared" si="6"/>
        <v>0</v>
      </c>
    </row>
    <row r="60" spans="1:6" ht="16.5" thickTop="1" thickBot="1" x14ac:dyDescent="0.3">
      <c r="A60" s="14" t="s">
        <v>18</v>
      </c>
      <c r="B60" s="52">
        <f>SUM(E56:E59)</f>
        <v>3</v>
      </c>
      <c r="C60" s="53">
        <f>SUM(F56:F59)</f>
        <v>0</v>
      </c>
    </row>
    <row r="61" spans="1:6" ht="61.5" thickTop="1" thickBot="1" x14ac:dyDescent="0.3">
      <c r="A61" s="7" t="s">
        <v>14</v>
      </c>
      <c r="B61" s="52"/>
      <c r="C61" s="53"/>
      <c r="E61" s="10">
        <f>IF(B61="X",1,0)</f>
        <v>0</v>
      </c>
      <c r="F61" s="10">
        <f>IF(C61="X",1,0)</f>
        <v>0</v>
      </c>
    </row>
    <row r="62" spans="1:6" ht="31.5" thickTop="1" thickBot="1" x14ac:dyDescent="0.3">
      <c r="A62" s="7" t="s">
        <v>15</v>
      </c>
      <c r="B62" s="52"/>
      <c r="C62" s="53"/>
      <c r="E62" s="15">
        <f>IF(B62="X",1,0)</f>
        <v>0</v>
      </c>
      <c r="F62" s="15">
        <f>IF(C62="X",1,0)</f>
        <v>0</v>
      </c>
    </row>
    <row r="63" spans="1:6" ht="16.5" thickTop="1" thickBot="1" x14ac:dyDescent="0.3">
      <c r="A63" s="14" t="s">
        <v>18</v>
      </c>
      <c r="B63" s="52">
        <f>SUM(E61:E62)</f>
        <v>0</v>
      </c>
      <c r="C63" s="53">
        <f>SUM(F61:F62)</f>
        <v>0</v>
      </c>
    </row>
    <row r="64" spans="1:6" ht="16.5" thickTop="1" thickBot="1" x14ac:dyDescent="0.3">
      <c r="A64" s="57" t="s">
        <v>76</v>
      </c>
      <c r="B64" s="55">
        <f>SUM(B63,B60,B54,B47,B39,B32,B25)</f>
        <v>18</v>
      </c>
      <c r="C64" s="56">
        <f>SUM(C63,C60,C54,C47,C39, C32,C25)</f>
        <v>0</v>
      </c>
    </row>
    <row r="65" spans="1:6" ht="16.5" thickTop="1" thickBot="1" x14ac:dyDescent="0.3">
      <c r="A65" s="8" t="s">
        <v>102</v>
      </c>
      <c r="B65" s="63">
        <v>20</v>
      </c>
      <c r="C65" s="65">
        <v>20</v>
      </c>
      <c r="E65" s="16"/>
      <c r="F65" s="16"/>
    </row>
    <row r="66" spans="1:6" ht="46.5" thickTop="1" thickBot="1" x14ac:dyDescent="0.3">
      <c r="A66" s="9" t="s">
        <v>101</v>
      </c>
      <c r="B66" s="64"/>
      <c r="C66" s="66"/>
    </row>
    <row r="67" spans="1:6" ht="16.5" thickTop="1" thickBot="1" x14ac:dyDescent="0.3">
      <c r="A67" s="9" t="s">
        <v>19</v>
      </c>
      <c r="B67" s="59">
        <f>B64/B65</f>
        <v>0.9</v>
      </c>
      <c r="C67" s="59">
        <f>C64/C65</f>
        <v>0</v>
      </c>
      <c r="E67" s="17"/>
      <c r="F67" s="17"/>
    </row>
    <row r="68" spans="1:6" ht="46.5" thickTop="1" thickBot="1" x14ac:dyDescent="0.3">
      <c r="A68" s="9" t="s">
        <v>103</v>
      </c>
      <c r="B68" s="52" t="s">
        <v>108</v>
      </c>
      <c r="C68" s="53" t="s">
        <v>108</v>
      </c>
    </row>
    <row r="69" spans="1:6" ht="15.75" thickTop="1" x14ac:dyDescent="0.25"/>
  </sheetData>
  <mergeCells count="4">
    <mergeCell ref="B15:C15"/>
    <mergeCell ref="B65:B66"/>
    <mergeCell ref="C65:C66"/>
    <mergeCell ref="E15:F15"/>
  </mergeCells>
  <phoneticPr fontId="0" type="noConversion"/>
  <hyperlinks>
    <hyperlink ref="B2" r:id="rId1"/>
  </hyperlink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B28" sqref="B28"/>
    </sheetView>
  </sheetViews>
  <sheetFormatPr defaultRowHeight="15" x14ac:dyDescent="0.25"/>
  <cols>
    <col min="1" max="1" width="50.28515625" style="1" customWidth="1"/>
    <col min="2" max="2" width="9.7109375" style="1" bestFit="1" customWidth="1"/>
    <col min="3" max="3" width="27.7109375" style="1" bestFit="1" customWidth="1"/>
    <col min="4" max="4" width="8" style="1" bestFit="1" customWidth="1"/>
    <col min="5" max="5" width="27.5703125" style="10" customWidth="1"/>
    <col min="6" max="6" width="16.28515625" style="10" customWidth="1"/>
    <col min="7" max="16384" width="9.140625" style="1"/>
  </cols>
  <sheetData>
    <row r="1" spans="1:5" ht="15.75" x14ac:dyDescent="0.25">
      <c r="A1" s="11" t="s">
        <v>20</v>
      </c>
    </row>
    <row r="2" spans="1:5" ht="15.75" x14ac:dyDescent="0.25">
      <c r="A2" s="19" t="s">
        <v>21</v>
      </c>
      <c r="B2" s="1" t="s">
        <v>107</v>
      </c>
    </row>
    <row r="3" spans="1:5" ht="15.75" x14ac:dyDescent="0.25">
      <c r="A3" s="19" t="s">
        <v>22</v>
      </c>
      <c r="B3" s="1" t="s">
        <v>109</v>
      </c>
    </row>
    <row r="4" spans="1:5" ht="15.75" x14ac:dyDescent="0.25">
      <c r="A4" s="19" t="s">
        <v>23</v>
      </c>
      <c r="B4" s="60">
        <v>41977</v>
      </c>
    </row>
    <row r="5" spans="1:5" ht="15.75" x14ac:dyDescent="0.25">
      <c r="A5" s="19" t="s">
        <v>24</v>
      </c>
      <c r="B5" s="1" t="s">
        <v>110</v>
      </c>
    </row>
    <row r="6" spans="1:5" ht="63" x14ac:dyDescent="0.25">
      <c r="A6" s="58" t="s">
        <v>105</v>
      </c>
      <c r="B6" s="1" t="s">
        <v>112</v>
      </c>
    </row>
    <row r="7" spans="1:5" x14ac:dyDescent="0.25">
      <c r="A7" s="18"/>
    </row>
    <row r="8" spans="1:5" ht="15.75" x14ac:dyDescent="0.25">
      <c r="A8" s="11" t="s">
        <v>25</v>
      </c>
      <c r="B8" s="1" t="s">
        <v>108</v>
      </c>
    </row>
    <row r="9" spans="1:5" ht="15.75" x14ac:dyDescent="0.25">
      <c r="A9" s="19" t="s">
        <v>21</v>
      </c>
    </row>
    <row r="10" spans="1:5" ht="15.75" x14ac:dyDescent="0.25">
      <c r="A10" s="19" t="s">
        <v>22</v>
      </c>
    </row>
    <row r="11" spans="1:5" ht="15.75" x14ac:dyDescent="0.25">
      <c r="A11" s="19" t="s">
        <v>23</v>
      </c>
    </row>
    <row r="12" spans="1:5" ht="15.75" x14ac:dyDescent="0.25">
      <c r="A12" s="19" t="s">
        <v>24</v>
      </c>
    </row>
    <row r="13" spans="1:5" ht="63" x14ac:dyDescent="0.25">
      <c r="A13" s="58" t="s">
        <v>105</v>
      </c>
    </row>
    <row r="14" spans="1:5" ht="16.5" thickBot="1" x14ac:dyDescent="0.3">
      <c r="A14" s="11"/>
    </row>
    <row r="15" spans="1:5" ht="17.25" thickTop="1" thickBot="1" x14ac:dyDescent="0.3">
      <c r="A15" s="20" t="s">
        <v>0</v>
      </c>
      <c r="B15" s="80" t="s">
        <v>1</v>
      </c>
      <c r="C15" s="81"/>
      <c r="D15" s="82" t="s">
        <v>2</v>
      </c>
      <c r="E15" s="83"/>
    </row>
    <row r="16" spans="1:5" ht="15.75" x14ac:dyDescent="0.25">
      <c r="A16" s="21" t="s">
        <v>26</v>
      </c>
      <c r="B16" s="84" t="s">
        <v>27</v>
      </c>
      <c r="C16" s="22" t="s">
        <v>28</v>
      </c>
      <c r="D16" s="86" t="s">
        <v>27</v>
      </c>
      <c r="E16" s="23" t="s">
        <v>28</v>
      </c>
    </row>
    <row r="17" spans="1:5" ht="16.5" thickBot="1" x14ac:dyDescent="0.3">
      <c r="A17" s="21"/>
      <c r="B17" s="85"/>
      <c r="C17" s="24" t="s">
        <v>27</v>
      </c>
      <c r="D17" s="87"/>
      <c r="E17" s="25" t="s">
        <v>27</v>
      </c>
    </row>
    <row r="18" spans="1:5" ht="110.25" x14ac:dyDescent="0.25">
      <c r="A18" s="21"/>
      <c r="B18" s="22" t="s">
        <v>29</v>
      </c>
      <c r="C18" s="26" t="s">
        <v>62</v>
      </c>
      <c r="D18" s="23" t="s">
        <v>29</v>
      </c>
      <c r="E18" s="27" t="s">
        <v>62</v>
      </c>
    </row>
    <row r="19" spans="1:5" ht="15.75" x14ac:dyDescent="0.25">
      <c r="A19" s="21"/>
      <c r="B19" s="22" t="s">
        <v>30</v>
      </c>
      <c r="C19" s="28"/>
      <c r="D19" s="23" t="s">
        <v>30</v>
      </c>
      <c r="E19" s="27"/>
    </row>
    <row r="20" spans="1:5" ht="15.75" x14ac:dyDescent="0.25">
      <c r="A20" s="21"/>
      <c r="B20" s="22" t="s">
        <v>31</v>
      </c>
      <c r="C20" s="28"/>
      <c r="D20" s="23" t="s">
        <v>31</v>
      </c>
      <c r="E20" s="29"/>
    </row>
    <row r="21" spans="1:5" ht="16.5" thickBot="1" x14ac:dyDescent="0.3">
      <c r="A21" s="30"/>
      <c r="B21" s="31"/>
      <c r="C21" s="31"/>
      <c r="D21" s="32"/>
      <c r="E21" s="33"/>
    </row>
    <row r="22" spans="1:5" ht="174" thickBot="1" x14ac:dyDescent="0.3">
      <c r="A22" s="34" t="s">
        <v>95</v>
      </c>
      <c r="B22" s="24" t="s">
        <v>32</v>
      </c>
      <c r="C22" s="44" t="s">
        <v>57</v>
      </c>
      <c r="D22" s="25" t="s">
        <v>32</v>
      </c>
      <c r="E22" s="45" t="s">
        <v>57</v>
      </c>
    </row>
    <row r="23" spans="1:5" ht="32.25" thickBot="1" x14ac:dyDescent="0.3">
      <c r="A23" s="35" t="s">
        <v>33</v>
      </c>
      <c r="B23" s="31">
        <v>5</v>
      </c>
      <c r="C23" s="36"/>
      <c r="D23" s="32"/>
      <c r="E23" s="36"/>
    </row>
    <row r="24" spans="1:5" ht="32.25" thickBot="1" x14ac:dyDescent="0.3">
      <c r="A24" s="35" t="s">
        <v>92</v>
      </c>
      <c r="B24" s="31">
        <v>4</v>
      </c>
      <c r="C24" s="36"/>
      <c r="D24" s="32"/>
      <c r="E24" s="36"/>
    </row>
    <row r="25" spans="1:5" ht="32.25" thickBot="1" x14ac:dyDescent="0.3">
      <c r="A25" s="35" t="s">
        <v>34</v>
      </c>
      <c r="B25" s="31">
        <v>5</v>
      </c>
      <c r="C25" s="36"/>
      <c r="D25" s="32"/>
      <c r="E25" s="36"/>
    </row>
    <row r="26" spans="1:5" ht="63.75" thickBot="1" x14ac:dyDescent="0.3">
      <c r="A26" s="35" t="s">
        <v>94</v>
      </c>
      <c r="B26" s="31">
        <v>5</v>
      </c>
      <c r="C26" s="36"/>
      <c r="D26" s="32"/>
      <c r="E26" s="36"/>
    </row>
    <row r="27" spans="1:5" ht="63.75" thickBot="1" x14ac:dyDescent="0.3">
      <c r="A27" s="35" t="s">
        <v>71</v>
      </c>
      <c r="B27" s="31">
        <v>0</v>
      </c>
      <c r="C27" s="36"/>
      <c r="D27" s="32"/>
      <c r="E27" s="36"/>
    </row>
    <row r="28" spans="1:5" ht="32.25" thickBot="1" x14ac:dyDescent="0.3">
      <c r="A28" s="35" t="s">
        <v>72</v>
      </c>
      <c r="B28" s="31">
        <v>3</v>
      </c>
      <c r="C28" s="36"/>
      <c r="D28" s="32"/>
      <c r="E28" s="36"/>
    </row>
    <row r="29" spans="1:5" ht="111" thickBot="1" x14ac:dyDescent="0.3">
      <c r="A29" s="35" t="s">
        <v>35</v>
      </c>
      <c r="B29" s="31">
        <v>0</v>
      </c>
      <c r="C29" s="36"/>
      <c r="D29" s="32"/>
      <c r="E29" s="36"/>
    </row>
    <row r="30" spans="1:5" ht="32.25" thickBot="1" x14ac:dyDescent="0.3">
      <c r="A30" s="35" t="s">
        <v>63</v>
      </c>
      <c r="B30" s="31">
        <v>0</v>
      </c>
      <c r="C30" s="36"/>
      <c r="D30" s="32"/>
      <c r="E30" s="36"/>
    </row>
    <row r="31" spans="1:5" ht="79.5" thickBot="1" x14ac:dyDescent="0.3">
      <c r="A31" s="35" t="s">
        <v>86</v>
      </c>
      <c r="B31" s="31">
        <v>5</v>
      </c>
      <c r="C31" s="36"/>
      <c r="D31" s="32"/>
      <c r="E31" s="36"/>
    </row>
    <row r="32" spans="1:5" ht="32.25" thickBot="1" x14ac:dyDescent="0.3">
      <c r="A32" s="37" t="s">
        <v>48</v>
      </c>
      <c r="B32" s="12">
        <f>SUM(B23:B31)</f>
        <v>27</v>
      </c>
      <c r="C32" s="12">
        <f>(B32*5)</f>
        <v>135</v>
      </c>
      <c r="D32" s="13">
        <f>SUM(D23:D31)</f>
        <v>0</v>
      </c>
      <c r="E32" s="13">
        <f>(D32*5)</f>
        <v>0</v>
      </c>
    </row>
    <row r="33" spans="1:5" ht="17.25" thickTop="1" thickBot="1" x14ac:dyDescent="0.3">
      <c r="A33" s="38"/>
      <c r="B33" s="39"/>
      <c r="C33" s="39"/>
      <c r="D33" s="39"/>
      <c r="E33" s="36"/>
    </row>
    <row r="34" spans="1:5" ht="48" thickBot="1" x14ac:dyDescent="0.3">
      <c r="A34" s="34" t="s">
        <v>96</v>
      </c>
      <c r="B34" s="24" t="s">
        <v>32</v>
      </c>
      <c r="C34" s="4" t="s">
        <v>58</v>
      </c>
      <c r="D34" s="25" t="s">
        <v>32</v>
      </c>
      <c r="E34" s="5" t="s">
        <v>58</v>
      </c>
    </row>
    <row r="35" spans="1:5" ht="48" thickBot="1" x14ac:dyDescent="0.3">
      <c r="A35" s="35" t="s">
        <v>81</v>
      </c>
      <c r="B35" s="31">
        <v>5</v>
      </c>
      <c r="C35" s="36"/>
      <c r="D35" s="32"/>
      <c r="E35" s="36"/>
    </row>
    <row r="36" spans="1:5" ht="32.25" thickBot="1" x14ac:dyDescent="0.3">
      <c r="A36" s="35" t="s">
        <v>80</v>
      </c>
      <c r="B36" s="31">
        <v>4</v>
      </c>
      <c r="C36" s="36"/>
      <c r="D36" s="32"/>
      <c r="E36" s="36"/>
    </row>
    <row r="37" spans="1:5" ht="63.75" thickBot="1" x14ac:dyDescent="0.3">
      <c r="A37" s="35" t="s">
        <v>84</v>
      </c>
      <c r="B37" s="31">
        <v>5</v>
      </c>
      <c r="C37" s="36"/>
      <c r="D37" s="32"/>
      <c r="E37" s="36"/>
    </row>
    <row r="38" spans="1:5" ht="95.25" thickBot="1" x14ac:dyDescent="0.3">
      <c r="A38" s="35" t="s">
        <v>82</v>
      </c>
      <c r="B38" s="31">
        <v>0</v>
      </c>
      <c r="C38" s="36"/>
      <c r="D38" s="32"/>
      <c r="E38" s="36"/>
    </row>
    <row r="39" spans="1:5" ht="16.5" thickBot="1" x14ac:dyDescent="0.3">
      <c r="A39" s="35" t="s">
        <v>67</v>
      </c>
      <c r="B39" s="31">
        <v>0</v>
      </c>
      <c r="C39" s="36"/>
      <c r="D39" s="32"/>
      <c r="E39" s="36"/>
    </row>
    <row r="40" spans="1:5" ht="32.25" thickBot="1" x14ac:dyDescent="0.3">
      <c r="A40" s="35" t="s">
        <v>36</v>
      </c>
      <c r="B40" s="31">
        <v>5</v>
      </c>
      <c r="C40" s="36"/>
      <c r="D40" s="32"/>
      <c r="E40" s="36"/>
    </row>
    <row r="41" spans="1:5" ht="32.25" thickBot="1" x14ac:dyDescent="0.3">
      <c r="A41" s="37" t="s">
        <v>48</v>
      </c>
      <c r="B41" s="12">
        <f>SUM(B35:B40)</f>
        <v>19</v>
      </c>
      <c r="C41" s="12">
        <f>(B41*4)</f>
        <v>76</v>
      </c>
      <c r="D41" s="13">
        <f>SUM(D35:D40)</f>
        <v>0</v>
      </c>
      <c r="E41" s="13">
        <f>(D41*4)</f>
        <v>0</v>
      </c>
    </row>
    <row r="42" spans="1:5" ht="17.25" thickTop="1" thickBot="1" x14ac:dyDescent="0.3">
      <c r="A42" s="38"/>
      <c r="B42" s="39"/>
      <c r="C42" s="39"/>
      <c r="D42" s="39"/>
      <c r="E42" s="36"/>
    </row>
    <row r="43" spans="1:5" ht="48" thickBot="1" x14ac:dyDescent="0.3">
      <c r="A43" s="34" t="s">
        <v>97</v>
      </c>
      <c r="B43" s="24" t="s">
        <v>32</v>
      </c>
      <c r="C43" s="4" t="s">
        <v>58</v>
      </c>
      <c r="D43" s="25" t="s">
        <v>32</v>
      </c>
      <c r="E43" s="5" t="s">
        <v>58</v>
      </c>
    </row>
    <row r="44" spans="1:5" ht="79.5" thickBot="1" x14ac:dyDescent="0.3">
      <c r="A44" s="35" t="s">
        <v>87</v>
      </c>
      <c r="B44" s="31">
        <v>5</v>
      </c>
      <c r="C44" s="36"/>
      <c r="D44" s="32"/>
      <c r="E44" s="36"/>
    </row>
    <row r="45" spans="1:5" ht="63.75" thickBot="1" x14ac:dyDescent="0.3">
      <c r="A45" s="35" t="s">
        <v>65</v>
      </c>
      <c r="B45" s="31">
        <v>5</v>
      </c>
      <c r="C45" s="36"/>
      <c r="D45" s="32"/>
      <c r="E45" s="36"/>
    </row>
    <row r="46" spans="1:5" ht="32.25" thickBot="1" x14ac:dyDescent="0.3">
      <c r="A46" s="35" t="s">
        <v>66</v>
      </c>
      <c r="B46" s="31">
        <v>5</v>
      </c>
      <c r="C46" s="36"/>
      <c r="D46" s="32"/>
      <c r="E46" s="36"/>
    </row>
    <row r="47" spans="1:5" ht="16.5" thickBot="1" x14ac:dyDescent="0.3">
      <c r="A47" s="35" t="s">
        <v>67</v>
      </c>
      <c r="B47" s="31">
        <v>0</v>
      </c>
      <c r="C47" s="36"/>
      <c r="D47" s="32"/>
      <c r="E47" s="36"/>
    </row>
    <row r="48" spans="1:5" ht="32.25" thickBot="1" x14ac:dyDescent="0.3">
      <c r="A48" s="35" t="s">
        <v>88</v>
      </c>
      <c r="B48" s="31">
        <v>5</v>
      </c>
      <c r="C48" s="36"/>
      <c r="D48" s="32"/>
      <c r="E48" s="36"/>
    </row>
    <row r="49" spans="1:6" ht="32.25" thickBot="1" x14ac:dyDescent="0.3">
      <c r="A49" s="37" t="s">
        <v>48</v>
      </c>
      <c r="B49" s="12">
        <f>SUM(B44:B48)</f>
        <v>20</v>
      </c>
      <c r="C49" s="12">
        <f>(B49*4)</f>
        <v>80</v>
      </c>
      <c r="D49" s="13">
        <f>SUM(D44:D48)</f>
        <v>0</v>
      </c>
      <c r="E49" s="13">
        <f>(D49*4)</f>
        <v>0</v>
      </c>
    </row>
    <row r="50" spans="1:6" ht="17.25" thickTop="1" thickBot="1" x14ac:dyDescent="0.3">
      <c r="A50" s="38"/>
      <c r="B50" s="39"/>
      <c r="C50" s="39"/>
      <c r="D50" s="39"/>
      <c r="E50" s="36"/>
    </row>
    <row r="51" spans="1:6" ht="48" thickBot="1" x14ac:dyDescent="0.3">
      <c r="A51" s="34" t="s">
        <v>98</v>
      </c>
      <c r="B51" s="24" t="s">
        <v>32</v>
      </c>
      <c r="C51" s="4" t="s">
        <v>58</v>
      </c>
      <c r="D51" s="25" t="s">
        <v>32</v>
      </c>
      <c r="E51" s="5" t="s">
        <v>58</v>
      </c>
    </row>
    <row r="52" spans="1:6" ht="79.5" thickBot="1" x14ac:dyDescent="0.3">
      <c r="A52" s="35" t="s">
        <v>37</v>
      </c>
      <c r="B52" s="31">
        <v>4</v>
      </c>
      <c r="C52" s="36"/>
      <c r="D52" s="32"/>
      <c r="E52" s="36"/>
    </row>
    <row r="53" spans="1:6" ht="16.5" thickBot="1" x14ac:dyDescent="0.3">
      <c r="A53" s="35" t="s">
        <v>38</v>
      </c>
      <c r="B53" s="31">
        <v>3</v>
      </c>
      <c r="C53" s="36"/>
      <c r="D53" s="32"/>
      <c r="E53" s="36"/>
    </row>
    <row r="54" spans="1:6" ht="32.25" thickBot="1" x14ac:dyDescent="0.3">
      <c r="A54" s="35" t="s">
        <v>39</v>
      </c>
      <c r="B54" s="31">
        <v>4</v>
      </c>
      <c r="C54" s="36"/>
      <c r="D54" s="32"/>
      <c r="E54" s="36"/>
    </row>
    <row r="55" spans="1:6" ht="16.5" thickBot="1" x14ac:dyDescent="0.3">
      <c r="A55" s="35" t="s">
        <v>67</v>
      </c>
      <c r="B55" s="31">
        <v>0</v>
      </c>
      <c r="C55" s="36"/>
      <c r="D55" s="32"/>
      <c r="E55" s="36"/>
    </row>
    <row r="56" spans="1:6" ht="32.25" thickBot="1" x14ac:dyDescent="0.3">
      <c r="A56" s="35" t="s">
        <v>40</v>
      </c>
      <c r="B56" s="31">
        <v>5</v>
      </c>
      <c r="C56" s="36"/>
      <c r="D56" s="32"/>
      <c r="E56" s="36"/>
    </row>
    <row r="57" spans="1:6" ht="16.5" thickBot="1" x14ac:dyDescent="0.3">
      <c r="A57" s="40" t="s">
        <v>41</v>
      </c>
      <c r="B57" s="12">
        <f>SUM(B52:B56)</f>
        <v>16</v>
      </c>
      <c r="C57" s="12">
        <f>(B57*4)</f>
        <v>64</v>
      </c>
      <c r="D57" s="13">
        <f>SUM(D52:D56)</f>
        <v>0</v>
      </c>
      <c r="E57" s="13">
        <f>(D57*4)</f>
        <v>0</v>
      </c>
    </row>
    <row r="58" spans="1:6" ht="17.25" thickTop="1" thickBot="1" x14ac:dyDescent="0.3">
      <c r="A58" s="41"/>
      <c r="B58" s="39"/>
      <c r="C58" s="39"/>
      <c r="D58" s="39"/>
      <c r="E58" s="36"/>
    </row>
    <row r="59" spans="1:6" ht="48" thickBot="1" x14ac:dyDescent="0.3">
      <c r="A59" s="34" t="s">
        <v>99</v>
      </c>
      <c r="B59" s="24" t="s">
        <v>32</v>
      </c>
      <c r="C59" s="4" t="s">
        <v>59</v>
      </c>
      <c r="D59" s="25" t="s">
        <v>32</v>
      </c>
      <c r="E59" s="5" t="s">
        <v>59</v>
      </c>
    </row>
    <row r="60" spans="1:6" ht="48" thickBot="1" x14ac:dyDescent="0.3">
      <c r="A60" s="35" t="s">
        <v>89</v>
      </c>
      <c r="B60" s="31">
        <v>5</v>
      </c>
      <c r="C60" s="36"/>
      <c r="D60" s="32"/>
      <c r="E60" s="36"/>
    </row>
    <row r="61" spans="1:6" s="51" customFormat="1" ht="44.1" customHeight="1" thickBot="1" x14ac:dyDescent="0.3">
      <c r="A61" s="46" t="s">
        <v>69</v>
      </c>
      <c r="B61" s="47">
        <v>5</v>
      </c>
      <c r="C61" s="48"/>
      <c r="D61" s="49"/>
      <c r="E61" s="48"/>
      <c r="F61" s="50"/>
    </row>
    <row r="62" spans="1:6" ht="32.25" thickBot="1" x14ac:dyDescent="0.3">
      <c r="A62" s="35" t="s">
        <v>70</v>
      </c>
      <c r="B62" s="31">
        <v>5</v>
      </c>
      <c r="C62" s="36"/>
      <c r="D62" s="32"/>
      <c r="E62" s="36"/>
    </row>
    <row r="63" spans="1:6" ht="63.75" thickBot="1" x14ac:dyDescent="0.3">
      <c r="A63" s="35" t="s">
        <v>42</v>
      </c>
      <c r="B63" s="31">
        <v>0</v>
      </c>
      <c r="C63" s="36"/>
      <c r="D63" s="32"/>
      <c r="E63" s="36"/>
    </row>
    <row r="64" spans="1:6" ht="16.5" thickBot="1" x14ac:dyDescent="0.3">
      <c r="A64" s="35" t="s">
        <v>68</v>
      </c>
      <c r="B64" s="31">
        <v>0</v>
      </c>
      <c r="C64" s="36"/>
      <c r="D64" s="32"/>
      <c r="E64" s="36"/>
    </row>
    <row r="65" spans="1:5" ht="32.25" thickBot="1" x14ac:dyDescent="0.3">
      <c r="A65" s="35" t="s">
        <v>43</v>
      </c>
      <c r="B65" s="31">
        <v>5</v>
      </c>
      <c r="C65" s="36"/>
      <c r="D65" s="32"/>
      <c r="E65" s="36"/>
    </row>
    <row r="66" spans="1:5" ht="32.25" thickBot="1" x14ac:dyDescent="0.3">
      <c r="A66" s="40" t="s">
        <v>44</v>
      </c>
      <c r="B66" s="12">
        <f>SUM(B60:B65)</f>
        <v>20</v>
      </c>
      <c r="C66" s="12">
        <f>(B66*1)</f>
        <v>20</v>
      </c>
      <c r="D66" s="13">
        <f>SUM(D60:D65)</f>
        <v>0</v>
      </c>
      <c r="E66" s="13">
        <f>(D66*1)</f>
        <v>0</v>
      </c>
    </row>
    <row r="67" spans="1:5" ht="17.25" thickTop="1" thickBot="1" x14ac:dyDescent="0.3">
      <c r="A67" s="38"/>
      <c r="B67" s="39"/>
      <c r="C67" s="39"/>
      <c r="D67" s="39"/>
      <c r="E67" s="36"/>
    </row>
    <row r="68" spans="1:5" ht="79.5" thickBot="1" x14ac:dyDescent="0.3">
      <c r="A68" s="34" t="s">
        <v>100</v>
      </c>
      <c r="B68" s="24" t="s">
        <v>32</v>
      </c>
      <c r="C68" s="4" t="s">
        <v>60</v>
      </c>
      <c r="D68" s="25" t="s">
        <v>32</v>
      </c>
      <c r="E68" s="5" t="s">
        <v>61</v>
      </c>
    </row>
    <row r="69" spans="1:5" ht="63.75" thickBot="1" x14ac:dyDescent="0.3">
      <c r="A69" s="30" t="s">
        <v>45</v>
      </c>
      <c r="B69" s="31">
        <v>0</v>
      </c>
      <c r="C69" s="36"/>
      <c r="D69" s="32"/>
      <c r="E69" s="36"/>
    </row>
    <row r="70" spans="1:5" ht="63.75" thickBot="1" x14ac:dyDescent="0.3">
      <c r="A70" s="35" t="s">
        <v>46</v>
      </c>
      <c r="B70" s="31">
        <v>0</v>
      </c>
      <c r="C70" s="36"/>
      <c r="D70" s="32"/>
      <c r="E70" s="36"/>
    </row>
    <row r="71" spans="1:5" ht="32.25" thickBot="1" x14ac:dyDescent="0.3">
      <c r="A71" s="35" t="s">
        <v>47</v>
      </c>
      <c r="B71" s="31">
        <v>0</v>
      </c>
      <c r="C71" s="42"/>
      <c r="D71" s="32"/>
      <c r="E71" s="42"/>
    </row>
    <row r="72" spans="1:5" ht="16.5" thickBot="1" x14ac:dyDescent="0.3">
      <c r="A72" s="40" t="s">
        <v>41</v>
      </c>
      <c r="B72" s="12"/>
      <c r="C72" s="12">
        <f>(B72*0)</f>
        <v>0</v>
      </c>
      <c r="D72" s="13">
        <f>SUM(D69:D71)</f>
        <v>0</v>
      </c>
      <c r="E72" s="13">
        <f>(D72*0)</f>
        <v>0</v>
      </c>
    </row>
    <row r="73" spans="1:5" ht="17.25" thickTop="1" thickBot="1" x14ac:dyDescent="0.3">
      <c r="A73" s="38"/>
      <c r="B73" s="39"/>
      <c r="C73" s="39"/>
      <c r="D73" s="39"/>
      <c r="E73" s="36"/>
    </row>
    <row r="74" spans="1:5" ht="16.5" thickBot="1" x14ac:dyDescent="0.3">
      <c r="A74" s="43" t="s">
        <v>77</v>
      </c>
      <c r="B74" s="72">
        <f>SUM(C72,C66,C57,C49,C41,C32)</f>
        <v>375</v>
      </c>
      <c r="C74" s="73"/>
      <c r="D74" s="74">
        <f>SUM(E72,E66,E57,E49,E41,E32)</f>
        <v>0</v>
      </c>
      <c r="E74" s="75"/>
    </row>
    <row r="75" spans="1:5" ht="48" thickBot="1" x14ac:dyDescent="0.3">
      <c r="A75" s="43" t="s">
        <v>104</v>
      </c>
      <c r="B75" s="72">
        <v>455</v>
      </c>
      <c r="C75" s="73"/>
      <c r="D75" s="74">
        <v>455</v>
      </c>
      <c r="E75" s="75"/>
    </row>
    <row r="76" spans="1:5" ht="16.5" thickBot="1" x14ac:dyDescent="0.3">
      <c r="A76" s="43" t="s">
        <v>78</v>
      </c>
      <c r="B76" s="76">
        <f>(B74/B75)</f>
        <v>0.82417582417582413</v>
      </c>
      <c r="C76" s="77"/>
      <c r="D76" s="78">
        <f>(D74/D75)</f>
        <v>0</v>
      </c>
      <c r="E76" s="79"/>
    </row>
    <row r="77" spans="1:5" ht="48" thickBot="1" x14ac:dyDescent="0.3">
      <c r="A77" s="43" t="s">
        <v>103</v>
      </c>
      <c r="B77" s="68" t="s">
        <v>108</v>
      </c>
      <c r="C77" s="69"/>
      <c r="D77" s="70" t="s">
        <v>108</v>
      </c>
      <c r="E77" s="71"/>
    </row>
  </sheetData>
  <mergeCells count="12">
    <mergeCell ref="B15:C15"/>
    <mergeCell ref="D15:E15"/>
    <mergeCell ref="B16:B17"/>
    <mergeCell ref="D16:D17"/>
    <mergeCell ref="B77:C77"/>
    <mergeCell ref="D77:E77"/>
    <mergeCell ref="B74:C74"/>
    <mergeCell ref="D74:E74"/>
    <mergeCell ref="B76:C76"/>
    <mergeCell ref="D76:E76"/>
    <mergeCell ref="B75:C75"/>
    <mergeCell ref="D75:E75"/>
  </mergeCells>
  <phoneticPr fontId="0" type="noConversion"/>
  <pageMargins left="0.7" right="0.7" top="0.75" bottom="0.75" header="0.3" footer="0.3"/>
  <pageSetup orientation="landscape" r:id="rId1"/>
  <ignoredErrors>
    <ignoredError sqref="C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part 1</vt:lpstr>
      <vt:lpstr>part 2</vt:lpstr>
      <vt:lpstr>Sheet2</vt:lpstr>
      <vt:lpstr>Sheet3</vt:lpstr>
      <vt:lpstr>'part 1'!Print_Area</vt:lpstr>
      <vt:lpstr>'part 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Jill Sullivan</cp:lastModifiedBy>
  <cp:lastPrinted>2012-01-24T22:15:09Z</cp:lastPrinted>
  <dcterms:created xsi:type="dcterms:W3CDTF">2011-07-20T03:30:27Z</dcterms:created>
  <dcterms:modified xsi:type="dcterms:W3CDTF">2014-12-06T02:08:33Z</dcterms:modified>
</cp:coreProperties>
</file>